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Tables 14" sheetId="1" r:id="rId1"/>
  </sheets>
  <externalReferences>
    <externalReference r:id="rId2"/>
    <externalReference r:id="rId3"/>
    <externalReference r:id="rId4"/>
  </externalReferences>
  <definedNames>
    <definedName name="_Hlt475780902" localSheetId="0">'Tables 14'!#REF!</definedName>
    <definedName name="Ages_Solutions">'[1]Answers Part 1'!$U$3:$W$8</definedName>
    <definedName name="BA" localSheetId="0">'Tables 14'!$H$2</definedName>
    <definedName name="GradeTable">'[2]Part 2 Grade Worksheet'!$D$12:$E$16</definedName>
    <definedName name="ME" localSheetId="0">'Tables 14'!#REF!</definedName>
    <definedName name="Tickets">'[3]Question 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L12" i="1"/>
  <c r="J12" i="1"/>
  <c r="J13" i="1" s="1"/>
  <c r="B4" i="1"/>
  <c r="B5" i="1"/>
  <c r="B3" i="1"/>
</calcChain>
</file>

<file path=xl/sharedStrings.xml><?xml version="1.0" encoding="utf-8"?>
<sst xmlns="http://schemas.openxmlformats.org/spreadsheetml/2006/main" count="35" uniqueCount="31">
  <si>
    <t>Part-time, temporary, contract</t>
  </si>
  <si>
    <t>Full-time, permanent</t>
  </si>
  <si>
    <t>Employees (not dollars):</t>
  </si>
  <si>
    <t>User Fee</t>
  </si>
  <si>
    <t>State funds</t>
  </si>
  <si>
    <t>Federal funds</t>
  </si>
  <si>
    <t>General funds</t>
  </si>
  <si>
    <t>Fund, Total:</t>
  </si>
  <si>
    <t>Total other</t>
  </si>
  <si>
    <t>Total facility</t>
  </si>
  <si>
    <t>Total miscellaneous</t>
  </si>
  <si>
    <t>Total contracts</t>
  </si>
  <si>
    <t>Nonpersonnel services (OTPS), Total:</t>
  </si>
  <si>
    <t>Other personnel costs</t>
  </si>
  <si>
    <t>Full-time personnel services costs</t>
  </si>
  <si>
    <t>FY 2016</t>
  </si>
  <si>
    <t>Personnel services (PS), Total:</t>
  </si>
  <si>
    <t>FY 2015</t>
  </si>
  <si>
    <t>FY 2017</t>
  </si>
  <si>
    <t>FY 2014</t>
  </si>
  <si>
    <t>Year 3</t>
  </si>
  <si>
    <t>Year 2</t>
  </si>
  <si>
    <t>Budget year</t>
  </si>
  <si>
    <t>Object codes</t>
  </si>
  <si>
    <t>Budget allocation:</t>
  </si>
  <si>
    <t>User fees</t>
  </si>
  <si>
    <t>General fund</t>
  </si>
  <si>
    <t>Total</t>
  </si>
  <si>
    <t>Year</t>
  </si>
  <si>
    <t>Budget Allocation</t>
  </si>
  <si>
    <t>Note: active cell totals may not preciesly match book total due to rounding after math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</si>
</sst>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6" fontId="1" fillId="0" borderId="10" xfId="0" applyNumberFormat="1" applyFont="1" applyBorder="1" applyAlignment="1">
      <alignment vertical="center" wrapText="1"/>
    </xf>
    <xf numFmtId="6" fontId="1" fillId="0" borderId="11" xfId="0" applyNumberFormat="1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6" fontId="1" fillId="0" borderId="4" xfId="0" applyNumberFormat="1" applyFont="1" applyBorder="1" applyAlignment="1">
      <alignment vertical="center" wrapText="1"/>
    </xf>
    <xf numFmtId="6" fontId="1" fillId="0" borderId="5" xfId="0" applyNumberFormat="1" applyFont="1" applyBorder="1" applyAlignment="1">
      <alignment vertical="center" wrapText="1"/>
    </xf>
    <xf numFmtId="6" fontId="1" fillId="0" borderId="2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6" fontId="2" fillId="0" borderId="5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6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SharedFolders/BT2eForCQ/SelfChecking2e/Answers/Budget%20Tools%202e%20Appendix%20B%20Spreadsheets%20Questions%202-3,5-12%20(SelfChecking)%20(201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ropbox/Office/Teach/S/PAF%209140/ForPAF9140/SSSolutions/ForDev2e/Budget%20Tools%202e%20Spreadsheet%20Appendix%20Questions%2013-22%20(SelfChecking)%20(201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Office/BT2E/SelfChecking2e/Budget%20Tools%202e%20Spreadsheet%20Appendix%20Questions%20Problem%20Set%202%20(SelfChecking)%20(20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Exercises Part 1"/>
      <sheetName val="Answers Part 1"/>
      <sheetName val="Exercises Grade Worksheet"/>
    </sheetNames>
    <sheetDataSet>
      <sheetData sheetId="0" refreshError="1"/>
      <sheetData sheetId="1">
        <row r="2">
          <cell r="I2">
            <v>35</v>
          </cell>
        </row>
      </sheetData>
      <sheetData sheetId="2">
        <row r="3">
          <cell r="U3" t="str">
            <v>Anderson</v>
          </cell>
          <cell r="V3" t="str">
            <v>Female</v>
          </cell>
          <cell r="W3">
            <v>19</v>
          </cell>
        </row>
        <row r="4">
          <cell r="U4" t="str">
            <v>Goldberg</v>
          </cell>
          <cell r="V4" t="str">
            <v>Female</v>
          </cell>
          <cell r="W4">
            <v>23</v>
          </cell>
        </row>
        <row r="5">
          <cell r="U5" t="str">
            <v>Henderson</v>
          </cell>
          <cell r="V5" t="str">
            <v>Female</v>
          </cell>
          <cell r="W5">
            <v>27</v>
          </cell>
        </row>
        <row r="6">
          <cell r="U6" t="str">
            <v>Jones</v>
          </cell>
          <cell r="V6" t="str">
            <v>Male</v>
          </cell>
          <cell r="W6">
            <v>20</v>
          </cell>
        </row>
        <row r="7">
          <cell r="U7" t="str">
            <v>Wilson</v>
          </cell>
          <cell r="V7" t="str">
            <v>Male</v>
          </cell>
          <cell r="W7">
            <v>25</v>
          </cell>
        </row>
        <row r="8">
          <cell r="U8" t="str">
            <v>Zimmerman</v>
          </cell>
          <cell r="V8" t="str">
            <v>Male</v>
          </cell>
          <cell r="W8">
            <v>22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rcises Part 2"/>
      <sheetName val="Answers Part 2"/>
      <sheetName val="Part 2 Grade Worksheet"/>
    </sheetNames>
    <sheetDataSet>
      <sheetData sheetId="0"/>
      <sheetData sheetId="1"/>
      <sheetData sheetId="2">
        <row r="12">
          <cell r="D12" t="str">
            <v>A</v>
          </cell>
          <cell r="E12">
            <v>1</v>
          </cell>
        </row>
        <row r="13">
          <cell r="D13" t="str">
            <v>B</v>
          </cell>
          <cell r="E13">
            <v>0.9</v>
          </cell>
        </row>
        <row r="14">
          <cell r="D14" t="str">
            <v>C</v>
          </cell>
          <cell r="E14">
            <v>0.8</v>
          </cell>
        </row>
        <row r="15">
          <cell r="D15" t="str">
            <v>D</v>
          </cell>
          <cell r="E15">
            <v>0.7</v>
          </cell>
        </row>
        <row r="16">
          <cell r="D16" t="str">
            <v>F</v>
          </cell>
          <cell r="E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 1"/>
      <sheetName val="Tickets-Answers"/>
      <sheetName val="Question 2"/>
      <sheetName val="Temperatur - Answ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C36" sqref="C36"/>
    </sheetView>
  </sheetViews>
  <sheetFormatPr defaultRowHeight="15" x14ac:dyDescent="0.25"/>
  <cols>
    <col min="1" max="1" width="8.28515625" bestFit="1" customWidth="1"/>
    <col min="2" max="2" width="11" bestFit="1" customWidth="1"/>
    <col min="3" max="3" width="11.85546875" bestFit="1" customWidth="1"/>
    <col min="4" max="4" width="12.42578125" bestFit="1" customWidth="1"/>
    <col min="5" max="5" width="10.42578125" bestFit="1" customWidth="1"/>
    <col min="6" max="6" width="10.85546875" bestFit="1" customWidth="1"/>
    <col min="8" max="8" width="35.28515625" customWidth="1"/>
    <col min="9" max="9" width="12" bestFit="1" customWidth="1"/>
    <col min="10" max="10" width="11.28515625" bestFit="1" customWidth="1"/>
    <col min="11" max="12" width="9" bestFit="1" customWidth="1"/>
  </cols>
  <sheetData>
    <row r="1" spans="1:12" ht="16.5" thickBot="1" x14ac:dyDescent="0.3">
      <c r="H1" s="30" t="s">
        <v>29</v>
      </c>
    </row>
    <row r="2" spans="1:12" ht="15.75" thickTop="1" x14ac:dyDescent="0.25">
      <c r="A2" s="22" t="s">
        <v>28</v>
      </c>
      <c r="B2" s="22" t="s">
        <v>27</v>
      </c>
      <c r="C2" s="22" t="s">
        <v>26</v>
      </c>
      <c r="D2" s="22" t="s">
        <v>5</v>
      </c>
      <c r="E2" s="22" t="s">
        <v>4</v>
      </c>
      <c r="F2" s="22" t="s">
        <v>25</v>
      </c>
      <c r="H2" s="29" t="s">
        <v>24</v>
      </c>
      <c r="I2" s="28" t="s">
        <v>23</v>
      </c>
      <c r="J2" s="27" t="s">
        <v>22</v>
      </c>
      <c r="K2" s="27" t="s">
        <v>21</v>
      </c>
      <c r="L2" s="26" t="s">
        <v>20</v>
      </c>
    </row>
    <row r="3" spans="1:12" ht="15.75" thickBot="1" x14ac:dyDescent="0.3">
      <c r="A3" s="22" t="s">
        <v>19</v>
      </c>
      <c r="B3" s="21">
        <f>SUM(C3:F3)</f>
        <v>856000</v>
      </c>
      <c r="C3" s="21">
        <v>766000</v>
      </c>
      <c r="D3" s="21">
        <v>0</v>
      </c>
      <c r="E3" s="21">
        <v>0</v>
      </c>
      <c r="F3" s="21">
        <v>90000</v>
      </c>
      <c r="H3" s="3"/>
      <c r="I3" s="25"/>
      <c r="J3" s="24" t="s">
        <v>17</v>
      </c>
      <c r="K3" s="24" t="s">
        <v>15</v>
      </c>
      <c r="L3" s="23" t="s">
        <v>18</v>
      </c>
    </row>
    <row r="4" spans="1:12" ht="16.5" thickTop="1" thickBot="1" x14ac:dyDescent="0.3">
      <c r="A4" s="22" t="s">
        <v>17</v>
      </c>
      <c r="B4" s="21">
        <f t="shared" ref="B4:B5" si="0">SUM(C4:F4)</f>
        <v>885000</v>
      </c>
      <c r="C4" s="21">
        <v>795000</v>
      </c>
      <c r="D4" s="21">
        <v>0</v>
      </c>
      <c r="E4" s="21">
        <v>0</v>
      </c>
      <c r="F4" s="21">
        <v>90000</v>
      </c>
      <c r="H4" s="9" t="s">
        <v>16</v>
      </c>
      <c r="I4" s="8"/>
      <c r="J4" s="8"/>
      <c r="K4" s="8"/>
      <c r="L4" s="7"/>
    </row>
    <row r="5" spans="1:12" ht="16.5" thickTop="1" thickBot="1" x14ac:dyDescent="0.3">
      <c r="A5" s="22" t="s">
        <v>15</v>
      </c>
      <c r="B5" s="21">
        <f t="shared" si="0"/>
        <v>894000</v>
      </c>
      <c r="C5" s="21">
        <v>804000</v>
      </c>
      <c r="D5" s="21">
        <v>0</v>
      </c>
      <c r="E5" s="21">
        <v>0</v>
      </c>
      <c r="F5" s="21">
        <v>90000</v>
      </c>
      <c r="H5" s="14" t="s">
        <v>14</v>
      </c>
      <c r="I5" s="5"/>
      <c r="J5" s="16">
        <v>466000</v>
      </c>
      <c r="K5" s="16">
        <v>516000</v>
      </c>
      <c r="L5" s="15">
        <v>526000</v>
      </c>
    </row>
    <row r="6" spans="1:12" ht="15.75" thickBot="1" x14ac:dyDescent="0.3">
      <c r="H6" s="20" t="s">
        <v>13</v>
      </c>
      <c r="I6" s="12"/>
      <c r="J6" s="11">
        <v>118000</v>
      </c>
      <c r="K6" s="11">
        <v>131000</v>
      </c>
      <c r="L6" s="10">
        <v>131000</v>
      </c>
    </row>
    <row r="7" spans="1:12" ht="16.5" thickTop="1" thickBot="1" x14ac:dyDescent="0.3">
      <c r="H7" s="9" t="s">
        <v>12</v>
      </c>
      <c r="I7" s="8"/>
      <c r="J7" s="8"/>
      <c r="K7" s="8"/>
      <c r="L7" s="7"/>
    </row>
    <row r="8" spans="1:12" ht="16.5" thickTop="1" thickBot="1" x14ac:dyDescent="0.3">
      <c r="H8" s="14" t="s">
        <v>11</v>
      </c>
      <c r="I8" s="19">
        <v>7000</v>
      </c>
      <c r="J8" s="16">
        <v>157000</v>
      </c>
      <c r="K8" s="16">
        <v>156000</v>
      </c>
      <c r="L8" s="15">
        <v>155000</v>
      </c>
    </row>
    <row r="9" spans="1:12" ht="15.75" thickBot="1" x14ac:dyDescent="0.3">
      <c r="H9" s="14" t="s">
        <v>10</v>
      </c>
      <c r="I9" s="19">
        <v>8100</v>
      </c>
      <c r="J9" s="16">
        <v>10000</v>
      </c>
      <c r="K9" s="16">
        <v>7000</v>
      </c>
      <c r="L9" s="15">
        <v>7000</v>
      </c>
    </row>
    <row r="10" spans="1:12" ht="15.75" thickBot="1" x14ac:dyDescent="0.3">
      <c r="H10" s="14" t="s">
        <v>9</v>
      </c>
      <c r="I10" s="19">
        <v>8200</v>
      </c>
      <c r="J10" s="16">
        <v>94000</v>
      </c>
      <c r="K10" s="16">
        <v>69000</v>
      </c>
      <c r="L10" s="15">
        <v>69000</v>
      </c>
    </row>
    <row r="11" spans="1:12" ht="15.75" thickBot="1" x14ac:dyDescent="0.3">
      <c r="H11" s="14" t="s">
        <v>8</v>
      </c>
      <c r="I11" s="19">
        <v>8500</v>
      </c>
      <c r="J11" s="16">
        <v>12000</v>
      </c>
      <c r="K11" s="16">
        <v>5000</v>
      </c>
      <c r="L11" s="15">
        <v>5000</v>
      </c>
    </row>
    <row r="12" spans="1:12" ht="15.75" thickBot="1" x14ac:dyDescent="0.3">
      <c r="H12" s="18" t="s">
        <v>7</v>
      </c>
      <c r="I12" s="2"/>
      <c r="J12" s="17">
        <f>SUM(J5:J11)</f>
        <v>857000</v>
      </c>
      <c r="K12" s="17">
        <f t="shared" ref="K12:L12" si="1">SUM(K5:K11)</f>
        <v>884000</v>
      </c>
      <c r="L12" s="17">
        <f t="shared" si="1"/>
        <v>893000</v>
      </c>
    </row>
    <row r="13" spans="1:12" ht="16.5" thickTop="1" thickBot="1" x14ac:dyDescent="0.3">
      <c r="H13" s="14" t="s">
        <v>6</v>
      </c>
      <c r="I13" s="5"/>
      <c r="J13" s="16">
        <f>J12-J16</f>
        <v>767000</v>
      </c>
      <c r="K13" s="16">
        <v>795000</v>
      </c>
      <c r="L13" s="15">
        <v>804000</v>
      </c>
    </row>
    <row r="14" spans="1:12" ht="15.75" thickBot="1" x14ac:dyDescent="0.3">
      <c r="H14" s="14" t="s">
        <v>5</v>
      </c>
      <c r="I14" s="5"/>
      <c r="J14" s="5"/>
      <c r="K14" s="5"/>
      <c r="L14" s="4"/>
    </row>
    <row r="15" spans="1:12" ht="15.75" thickBot="1" x14ac:dyDescent="0.3">
      <c r="H15" s="14" t="s">
        <v>4</v>
      </c>
      <c r="I15" s="5"/>
      <c r="J15" s="5"/>
      <c r="K15" s="5"/>
      <c r="L15" s="4"/>
    </row>
    <row r="16" spans="1:12" ht="15.75" thickBot="1" x14ac:dyDescent="0.3">
      <c r="H16" s="13" t="s">
        <v>3</v>
      </c>
      <c r="I16" s="12"/>
      <c r="J16" s="11">
        <v>90000</v>
      </c>
      <c r="K16" s="11">
        <v>90000</v>
      </c>
      <c r="L16" s="11">
        <v>90000</v>
      </c>
    </row>
    <row r="17" spans="8:12" ht="16.5" thickTop="1" thickBot="1" x14ac:dyDescent="0.3">
      <c r="H17" s="9" t="s">
        <v>2</v>
      </c>
      <c r="I17" s="8"/>
      <c r="J17" s="8"/>
      <c r="K17" s="8"/>
      <c r="L17" s="7"/>
    </row>
    <row r="18" spans="8:12" ht="16.5" thickTop="1" thickBot="1" x14ac:dyDescent="0.3">
      <c r="H18" s="6" t="s">
        <v>1</v>
      </c>
      <c r="I18" s="5"/>
      <c r="J18" s="5">
        <v>12</v>
      </c>
      <c r="K18" s="5"/>
      <c r="L18" s="4"/>
    </row>
    <row r="19" spans="8:12" ht="15.75" thickBot="1" x14ac:dyDescent="0.3">
      <c r="H19" s="3" t="s">
        <v>0</v>
      </c>
      <c r="I19" s="2"/>
      <c r="J19" s="2">
        <v>5</v>
      </c>
      <c r="K19" s="2"/>
      <c r="L19" s="1"/>
    </row>
    <row r="20" spans="8:12" ht="15.75" thickTop="1" x14ac:dyDescent="0.25"/>
    <row r="22" spans="8:12" x14ac:dyDescent="0.25">
      <c r="H22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Tables 14</vt:lpstr>
      <vt:lpstr>'Tables 14'!BA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2014-08-08T17:35:20Z</dcterms:created>
  <dcterms:modified xsi:type="dcterms:W3CDTF">2014-08-11T04:36:49Z</dcterms:modified>
</cp:coreProperties>
</file>