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18.1-3" sheetId="3" r:id="rId1"/>
  </sheets>
  <externalReferences>
    <externalReference r:id="rId2"/>
    <externalReference r:id="rId3"/>
    <externalReference r:id="rId4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 l="1"/>
  <c r="D27" i="3"/>
  <c r="F26" i="3"/>
  <c r="F25" i="3"/>
  <c r="F24" i="3"/>
  <c r="F23" i="3"/>
  <c r="F22" i="3"/>
  <c r="F21" i="3"/>
  <c r="D22" i="3"/>
  <c r="D23" i="3"/>
  <c r="D24" i="3"/>
  <c r="D25" i="3"/>
  <c r="D26" i="3"/>
  <c r="D21" i="3"/>
  <c r="E26" i="3"/>
  <c r="C26" i="3"/>
  <c r="C23" i="3"/>
  <c r="C24" i="3"/>
  <c r="C25" i="3"/>
  <c r="E23" i="3"/>
  <c r="E24" i="3"/>
  <c r="E25" i="3"/>
  <c r="E22" i="3"/>
  <c r="C22" i="3"/>
  <c r="E21" i="3"/>
  <c r="C21" i="3"/>
  <c r="C16" i="3"/>
  <c r="B16" i="3"/>
  <c r="C14" i="3"/>
  <c r="B14" i="3"/>
</calcChain>
</file>

<file path=xl/sharedStrings.xml><?xml version="1.0" encoding="utf-8"?>
<sst xmlns="http://schemas.openxmlformats.org/spreadsheetml/2006/main" count="34" uniqueCount="24">
  <si>
    <t>LCC</t>
  </si>
  <si>
    <t>Residual value</t>
  </si>
  <si>
    <t>Resale value</t>
  </si>
  <si>
    <t>Maintenance (per year)</t>
  </si>
  <si>
    <t>Gas and maintenance</t>
  </si>
  <si>
    <t>Mileage (miles per gallon)</t>
  </si>
  <si>
    <t>Purchase price</t>
  </si>
  <si>
    <t>Discount rate</t>
  </si>
  <si>
    <t>Total of Fuel and Maintenance Costs</t>
  </si>
  <si>
    <t>Distance to drive per year (miles)</t>
  </si>
  <si>
    <t>Maintenance Cost</t>
  </si>
  <si>
    <t>Gas (price per gallon)</t>
  </si>
  <si>
    <t>Present value</t>
  </si>
  <si>
    <t>Amount</t>
  </si>
  <si>
    <t>Fuel Cost</t>
  </si>
  <si>
    <t>Information and Assumptions</t>
  </si>
  <si>
    <t>Car B</t>
  </si>
  <si>
    <t>Car A</t>
  </si>
  <si>
    <t>Year</t>
  </si>
  <si>
    <t>Description</t>
  </si>
  <si>
    <t>Annual Costs</t>
  </si>
  <si>
    <t>Table 18.3 Discounted Future Cash Flows and LCC by Purchase Options</t>
  </si>
  <si>
    <t>Table 18.2 Annual Operating and Maintenance Costs by Purchase Options</t>
  </si>
  <si>
    <t>Table 18.1 Parameters for the Student’s Car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</si>
</sst>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6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C1"/>
    </sheetView>
  </sheetViews>
  <sheetFormatPr defaultRowHeight="15" x14ac:dyDescent="0.25"/>
  <cols>
    <col min="1" max="1" width="30.85546875" customWidth="1"/>
    <col min="4" max="4" width="14.140625" customWidth="1"/>
    <col min="6" max="6" width="15" customWidth="1"/>
  </cols>
  <sheetData>
    <row r="1" spans="1:3" ht="16.5" thickBot="1" x14ac:dyDescent="0.3">
      <c r="A1" s="13" t="s">
        <v>23</v>
      </c>
      <c r="B1" s="13"/>
      <c r="C1" s="13"/>
    </row>
    <row r="2" spans="1:3" x14ac:dyDescent="0.25">
      <c r="A2" s="9"/>
      <c r="B2" s="11" t="s">
        <v>17</v>
      </c>
      <c r="C2" s="11" t="s">
        <v>16</v>
      </c>
    </row>
    <row r="3" spans="1:3" ht="30.75" thickBot="1" x14ac:dyDescent="0.3">
      <c r="A3" s="3" t="s">
        <v>15</v>
      </c>
      <c r="B3" s="12"/>
      <c r="C3" s="12"/>
    </row>
    <row r="4" spans="1:3" ht="15.75" thickBot="1" x14ac:dyDescent="0.3">
      <c r="A4" s="3" t="s">
        <v>11</v>
      </c>
      <c r="B4" s="1">
        <v>2</v>
      </c>
      <c r="C4" s="1">
        <v>2</v>
      </c>
    </row>
    <row r="5" spans="1:3" ht="30.75" thickBot="1" x14ac:dyDescent="0.3">
      <c r="A5" s="3" t="s">
        <v>9</v>
      </c>
      <c r="B5" s="5">
        <v>10000</v>
      </c>
      <c r="C5" s="5">
        <v>10000</v>
      </c>
    </row>
    <row r="6" spans="1:3" ht="15.75" thickBot="1" x14ac:dyDescent="0.3">
      <c r="A6" s="3" t="s">
        <v>7</v>
      </c>
      <c r="B6" s="4">
        <v>0.04</v>
      </c>
      <c r="C6" s="4">
        <v>0.04</v>
      </c>
    </row>
    <row r="7" spans="1:3" ht="15.75" thickBot="1" x14ac:dyDescent="0.3">
      <c r="A7" s="3" t="s">
        <v>6</v>
      </c>
      <c r="B7" s="1">
        <v>18000</v>
      </c>
      <c r="C7" s="1">
        <v>20000</v>
      </c>
    </row>
    <row r="8" spans="1:3" ht="30.75" thickBot="1" x14ac:dyDescent="0.3">
      <c r="A8" s="3" t="s">
        <v>5</v>
      </c>
      <c r="B8" s="2">
        <v>25</v>
      </c>
      <c r="C8" s="2">
        <v>30</v>
      </c>
    </row>
    <row r="9" spans="1:3" ht="15.75" thickBot="1" x14ac:dyDescent="0.3">
      <c r="A9" s="3" t="s">
        <v>3</v>
      </c>
      <c r="B9" s="1">
        <v>200</v>
      </c>
      <c r="C9" s="1">
        <v>150</v>
      </c>
    </row>
    <row r="10" spans="1:3" ht="15.75" thickBot="1" x14ac:dyDescent="0.3">
      <c r="A10" s="3" t="s">
        <v>1</v>
      </c>
      <c r="B10" s="1">
        <v>5000</v>
      </c>
      <c r="C10" s="1">
        <v>7000</v>
      </c>
    </row>
    <row r="12" spans="1:3" ht="16.5" thickBot="1" x14ac:dyDescent="0.3">
      <c r="A12" s="10" t="s">
        <v>22</v>
      </c>
    </row>
    <row r="13" spans="1:3" ht="15.75" thickBot="1" x14ac:dyDescent="0.3">
      <c r="A13" s="7" t="s">
        <v>20</v>
      </c>
      <c r="B13" s="6" t="s">
        <v>17</v>
      </c>
      <c r="C13" s="6" t="s">
        <v>16</v>
      </c>
    </row>
    <row r="14" spans="1:3" ht="15.75" thickBot="1" x14ac:dyDescent="0.3">
      <c r="A14" s="3" t="s">
        <v>14</v>
      </c>
      <c r="B14" s="1">
        <f>B4*B5/B8</f>
        <v>800</v>
      </c>
      <c r="C14" s="1">
        <f>C4*C5/C8</f>
        <v>666.66666666666663</v>
      </c>
    </row>
    <row r="15" spans="1:3" ht="15.75" thickBot="1" x14ac:dyDescent="0.3">
      <c r="A15" s="3" t="s">
        <v>10</v>
      </c>
      <c r="B15" s="1">
        <v>200</v>
      </c>
      <c r="C15" s="1">
        <v>150</v>
      </c>
    </row>
    <row r="16" spans="1:3" ht="30.75" thickBot="1" x14ac:dyDescent="0.3">
      <c r="A16" s="3" t="s">
        <v>8</v>
      </c>
      <c r="B16" s="1">
        <f>SUM(B14:B15)</f>
        <v>1000</v>
      </c>
      <c r="C16" s="1">
        <f>SUM(C14:C15)</f>
        <v>816.66666666666663</v>
      </c>
    </row>
    <row r="18" spans="1:6" ht="16.5" thickBot="1" x14ac:dyDescent="0.3">
      <c r="A18" s="10" t="s">
        <v>21</v>
      </c>
    </row>
    <row r="19" spans="1:6" ht="15.75" thickBot="1" x14ac:dyDescent="0.3">
      <c r="A19" s="9" t="s">
        <v>19</v>
      </c>
      <c r="B19" s="9" t="s">
        <v>18</v>
      </c>
      <c r="C19" s="8" t="s">
        <v>17</v>
      </c>
      <c r="D19" s="6"/>
      <c r="E19" s="8" t="s">
        <v>16</v>
      </c>
      <c r="F19" s="6"/>
    </row>
    <row r="20" spans="1:6" ht="15.75" thickBot="1" x14ac:dyDescent="0.3">
      <c r="A20" s="3"/>
      <c r="B20" s="3"/>
      <c r="C20" s="2" t="s">
        <v>13</v>
      </c>
      <c r="D20" s="2" t="s">
        <v>12</v>
      </c>
      <c r="E20" s="2" t="s">
        <v>13</v>
      </c>
      <c r="F20" s="2" t="s">
        <v>12</v>
      </c>
    </row>
    <row r="21" spans="1:6" ht="15.75" thickBot="1" x14ac:dyDescent="0.3">
      <c r="A21" s="3" t="s">
        <v>6</v>
      </c>
      <c r="B21" s="2">
        <v>0</v>
      </c>
      <c r="C21" s="1">
        <f>B7</f>
        <v>18000</v>
      </c>
      <c r="D21" s="1">
        <f>C21/((1+B$6)^$B21)</f>
        <v>18000</v>
      </c>
      <c r="E21" s="1">
        <f>C7</f>
        <v>20000</v>
      </c>
      <c r="F21" s="1">
        <f>E21/((1+C$6)^$B21)</f>
        <v>20000</v>
      </c>
    </row>
    <row r="22" spans="1:6" ht="15.75" thickBot="1" x14ac:dyDescent="0.3">
      <c r="A22" s="3" t="s">
        <v>4</v>
      </c>
      <c r="B22" s="2">
        <v>1</v>
      </c>
      <c r="C22" s="1">
        <f>B$16</f>
        <v>1000</v>
      </c>
      <c r="D22" s="1">
        <f t="shared" ref="D22:D26" si="0">C22/((1+B$6)^$B22)</f>
        <v>961.53846153846155</v>
      </c>
      <c r="E22" s="1">
        <f>C$16</f>
        <v>816.66666666666663</v>
      </c>
      <c r="F22" s="1">
        <f t="shared" ref="F22:F26" si="1">E22/((1+C$6)^$B22)</f>
        <v>785.25641025641016</v>
      </c>
    </row>
    <row r="23" spans="1:6" ht="15.75" thickBot="1" x14ac:dyDescent="0.3">
      <c r="A23" s="3" t="s">
        <v>4</v>
      </c>
      <c r="B23" s="2">
        <v>2</v>
      </c>
      <c r="C23" s="1">
        <f t="shared" ref="C23:C25" si="2">B$16</f>
        <v>1000</v>
      </c>
      <c r="D23" s="1">
        <f t="shared" si="0"/>
        <v>924.55621301775136</v>
      </c>
      <c r="E23" s="1">
        <f t="shared" ref="E23:E25" si="3">C$16</f>
        <v>816.66666666666663</v>
      </c>
      <c r="F23" s="1">
        <f t="shared" si="1"/>
        <v>755.05424063116357</v>
      </c>
    </row>
    <row r="24" spans="1:6" ht="15.75" thickBot="1" x14ac:dyDescent="0.3">
      <c r="A24" s="3" t="s">
        <v>4</v>
      </c>
      <c r="B24" s="2">
        <v>3</v>
      </c>
      <c r="C24" s="1">
        <f t="shared" si="2"/>
        <v>1000</v>
      </c>
      <c r="D24" s="1">
        <f t="shared" si="0"/>
        <v>888.99635867091479</v>
      </c>
      <c r="E24" s="1">
        <f t="shared" si="3"/>
        <v>816.66666666666663</v>
      </c>
      <c r="F24" s="1">
        <f t="shared" si="1"/>
        <v>726.01369291458036</v>
      </c>
    </row>
    <row r="25" spans="1:6" ht="15.75" thickBot="1" x14ac:dyDescent="0.3">
      <c r="A25" s="3" t="s">
        <v>4</v>
      </c>
      <c r="B25" s="2">
        <v>4</v>
      </c>
      <c r="C25" s="1">
        <f t="shared" si="2"/>
        <v>1000</v>
      </c>
      <c r="D25" s="1">
        <f t="shared" si="0"/>
        <v>854.80419102972564</v>
      </c>
      <c r="E25" s="1">
        <f t="shared" si="3"/>
        <v>816.66666666666663</v>
      </c>
      <c r="F25" s="1">
        <f t="shared" si="1"/>
        <v>698.09008934094265</v>
      </c>
    </row>
    <row r="26" spans="1:6" ht="15.75" thickBot="1" x14ac:dyDescent="0.3">
      <c r="A26" s="3" t="s">
        <v>2</v>
      </c>
      <c r="B26" s="2">
        <v>4</v>
      </c>
      <c r="C26" s="1">
        <f>B10</f>
        <v>5000</v>
      </c>
      <c r="D26" s="1">
        <f t="shared" si="0"/>
        <v>4274.0209551486287</v>
      </c>
      <c r="E26" s="1">
        <f>C10</f>
        <v>7000</v>
      </c>
      <c r="F26" s="1">
        <f t="shared" si="1"/>
        <v>5983.62933720808</v>
      </c>
    </row>
    <row r="27" spans="1:6" ht="15.75" thickBot="1" x14ac:dyDescent="0.3">
      <c r="A27" s="3" t="s">
        <v>0</v>
      </c>
      <c r="B27" s="2"/>
      <c r="C27" s="2"/>
      <c r="D27" s="1">
        <f>SUM(D21:D25)-D26</f>
        <v>17355.874269108223</v>
      </c>
      <c r="E27" s="2"/>
      <c r="F27" s="1">
        <f>SUM(F21:F25)-F26</f>
        <v>16980.785095935018</v>
      </c>
    </row>
  </sheetData>
  <mergeCells count="3">
    <mergeCell ref="B2:B3"/>
    <mergeCell ref="C2:C3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18.1-3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2014-08-08T17:37:27Z</dcterms:created>
  <dcterms:modified xsi:type="dcterms:W3CDTF">2014-08-11T03:32:51Z</dcterms:modified>
</cp:coreProperties>
</file>