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kr\Documents\1 NOW\1 new data analysis text by York\York Excel files\York Excel files complete\"/>
    </mc:Choice>
  </mc:AlternateContent>
  <bookViews>
    <workbookView xWindow="240" yWindow="135" windowWidth="8460" windowHeight="6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1" i="1" l="1"/>
  <c r="B13" i="1"/>
  <c r="C13" i="1"/>
  <c r="D13" i="1" s="1"/>
  <c r="D12" i="1"/>
  <c r="B20" i="1" l="1"/>
  <c r="B23" i="1" s="1"/>
  <c r="D23" i="1" s="1"/>
  <c r="B26" i="1" s="1"/>
  <c r="B19" i="1"/>
  <c r="B22" i="1" s="1"/>
  <c r="D22" i="1" s="1"/>
  <c r="B25" i="1" s="1"/>
  <c r="C20" i="1"/>
  <c r="C23" i="1" s="1"/>
  <c r="E23" i="1" s="1"/>
  <c r="C26" i="1" s="1"/>
  <c r="C19" i="1"/>
  <c r="C22" i="1" s="1"/>
  <c r="E22" i="1" s="1"/>
  <c r="C25" i="1" s="1"/>
  <c r="C16" i="1" l="1"/>
  <c r="F12" i="1" l="1"/>
  <c r="F13" i="1" s="1"/>
  <c r="F11" i="1"/>
  <c r="C17" i="1" s="1"/>
</calcChain>
</file>

<file path=xl/sharedStrings.xml><?xml version="1.0" encoding="utf-8"?>
<sst xmlns="http://schemas.openxmlformats.org/spreadsheetml/2006/main" count="24" uniqueCount="24">
  <si>
    <t>Yes</t>
  </si>
  <si>
    <t>No</t>
  </si>
  <si>
    <t>Chi square =</t>
  </si>
  <si>
    <t>Expected</t>
  </si>
  <si>
    <t xml:space="preserve">freqs </t>
  </si>
  <si>
    <t>Tx</t>
  </si>
  <si>
    <t>Comp.</t>
  </si>
  <si>
    <r>
      <t xml:space="preserve">Enter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treatment group persons with </t>
    </r>
    <r>
      <rPr>
        <b/>
        <sz val="10"/>
        <rFont val="Arial"/>
        <family val="2"/>
      </rPr>
      <t xml:space="preserve">favorable behavior </t>
    </r>
    <r>
      <rPr>
        <sz val="10"/>
        <rFont val="Arial"/>
        <family val="2"/>
      </rPr>
      <t xml:space="preserve">in cell </t>
    </r>
    <r>
      <rPr>
        <b/>
        <sz val="10"/>
        <rFont val="Arial"/>
        <family val="2"/>
      </rPr>
      <t>B11</t>
    </r>
    <r>
      <rPr>
        <sz val="10"/>
        <rFont val="Arial"/>
        <family val="2"/>
      </rPr>
      <t xml:space="preserve"> </t>
    </r>
  </si>
  <si>
    <r>
      <t xml:space="preserve">and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treatment group persons with</t>
    </r>
    <r>
      <rPr>
        <b/>
        <sz val="10"/>
        <rFont val="Arial"/>
        <family val="2"/>
      </rPr>
      <t xml:space="preserve"> unfavorable behavior </t>
    </r>
    <r>
      <rPr>
        <sz val="10"/>
        <rFont val="Arial"/>
        <family val="2"/>
      </rPr>
      <t xml:space="preserve">in </t>
    </r>
    <r>
      <rPr>
        <b/>
        <sz val="10"/>
        <rFont val="Arial"/>
        <family val="2"/>
      </rPr>
      <t>B12</t>
    </r>
    <r>
      <rPr>
        <sz val="10"/>
        <rFont val="Arial"/>
        <family val="2"/>
      </rPr>
      <t>.</t>
    </r>
  </si>
  <si>
    <r>
      <t xml:space="preserve">Enter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comparison group persons with </t>
    </r>
    <r>
      <rPr>
        <b/>
        <sz val="10"/>
        <rFont val="Arial"/>
        <family val="2"/>
      </rPr>
      <t>favorable behavior in C11</t>
    </r>
    <r>
      <rPr>
        <sz val="10"/>
        <rFont val="Arial"/>
        <family val="2"/>
      </rPr>
      <t xml:space="preserve"> </t>
    </r>
  </si>
  <si>
    <r>
      <t xml:space="preserve">and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comparison group persons with </t>
    </r>
    <r>
      <rPr>
        <b/>
        <sz val="10"/>
        <rFont val="Arial"/>
        <family val="2"/>
      </rPr>
      <t>unfavorable behavior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C12</t>
    </r>
    <r>
      <rPr>
        <sz val="10"/>
        <rFont val="Arial"/>
        <family val="2"/>
      </rPr>
      <t>.</t>
    </r>
  </si>
  <si>
    <r>
      <t>Chi square</t>
    </r>
    <r>
      <rPr>
        <sz val="10"/>
        <rFont val="Arial"/>
        <family val="2"/>
      </rPr>
      <t xml:space="preserve"> is in </t>
    </r>
    <r>
      <rPr>
        <b/>
        <sz val="10"/>
        <rFont val="Arial"/>
        <family val="2"/>
      </rPr>
      <t>C16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phi coefficient</t>
    </r>
    <r>
      <rPr>
        <sz val="10"/>
        <rFont val="Arial"/>
        <family val="2"/>
      </rPr>
      <t xml:space="preserve"> is in </t>
    </r>
    <r>
      <rPr>
        <b/>
        <sz val="10"/>
        <rFont val="Arial"/>
        <family val="2"/>
      </rPr>
      <t>C17</t>
    </r>
    <r>
      <rPr>
        <sz val="10"/>
        <rFont val="Arial"/>
        <family val="2"/>
      </rPr>
      <t>.</t>
    </r>
  </si>
  <si>
    <t>Phi coefficient =</t>
  </si>
  <si>
    <r>
      <t>A</t>
    </r>
    <r>
      <rPr>
        <b/>
        <sz val="10"/>
        <rFont val="Arial"/>
        <family val="2"/>
      </rPr>
      <t xml:space="preserve"> chi square </t>
    </r>
    <r>
      <rPr>
        <sz val="10"/>
        <rFont val="Arial"/>
        <family val="2"/>
      </rPr>
      <t>of</t>
    </r>
    <r>
      <rPr>
        <b/>
        <sz val="10"/>
        <rFont val="Arial"/>
        <family val="2"/>
      </rPr>
      <t xml:space="preserve"> 3.84 or higher</t>
    </r>
  </si>
  <si>
    <r>
      <t xml:space="preserve">A </t>
    </r>
    <r>
      <rPr>
        <b/>
        <sz val="10"/>
        <rFont val="Arial"/>
        <family val="2"/>
      </rPr>
      <t>chi square</t>
    </r>
    <r>
      <rPr>
        <sz val="10"/>
        <rFont val="Arial"/>
        <family val="2"/>
      </rPr>
      <t xml:space="preserve"> value of </t>
    </r>
    <r>
      <rPr>
        <b/>
        <sz val="10"/>
        <rFont val="Arial"/>
        <family val="2"/>
      </rPr>
      <t>2.7 or higher</t>
    </r>
  </si>
  <si>
    <r>
      <t xml:space="preserve">is </t>
    </r>
    <r>
      <rPr>
        <b/>
        <sz val="10"/>
        <rFont val="Arial"/>
        <family val="2"/>
      </rPr>
      <t>significant</t>
    </r>
    <r>
      <rPr>
        <sz val="10"/>
        <rFont val="Arial"/>
        <family val="2"/>
      </rPr>
      <t xml:space="preserve"> at the</t>
    </r>
    <r>
      <rPr>
        <b/>
        <sz val="10"/>
        <rFont val="Arial"/>
        <family val="2"/>
      </rPr>
      <t xml:space="preserve"> 0.10 level.</t>
    </r>
  </si>
  <si>
    <r>
      <t xml:space="preserve">is </t>
    </r>
    <r>
      <rPr>
        <b/>
        <sz val="10"/>
        <rFont val="Arial"/>
        <family val="2"/>
      </rPr>
      <t>significant</t>
    </r>
    <r>
      <rPr>
        <sz val="10"/>
        <rFont val="Arial"/>
        <family val="2"/>
      </rPr>
      <t xml:space="preserve"> at the </t>
    </r>
    <r>
      <rPr>
        <b/>
        <sz val="10"/>
        <rFont val="Arial"/>
        <family val="2"/>
      </rPr>
      <t>0.05 level</t>
    </r>
  </si>
  <si>
    <t>G R O U P</t>
  </si>
  <si>
    <t>A chi square of 6.6 is significant at the .01 level</t>
  </si>
  <si>
    <r>
      <t>Instructions:</t>
    </r>
    <r>
      <rPr>
        <b/>
        <sz val="10"/>
        <rFont val="Arial"/>
        <family val="2"/>
      </rPr>
      <t xml:space="preserve"> Use this file to examine the relationship between</t>
    </r>
  </si>
  <si>
    <t>two dichotomous variables.  The example of a gain (Yes) or no</t>
  </si>
  <si>
    <t>gain (No) for a treatment group (Tx) and a comparison group is used.</t>
  </si>
  <si>
    <r>
      <t>Warning:</t>
    </r>
    <r>
      <rPr>
        <b/>
        <sz val="10"/>
        <rFont val="Arial"/>
        <family val="2"/>
      </rPr>
      <t xml:space="preserve">  If the number in cell B19, or B20, or C19, or C20 is less than 5, chi square is not an appropriate test</t>
    </r>
  </si>
  <si>
    <t>York, chi square, comparison group, dichotomous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</si>
</sst>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2" borderId="2" xfId="0" applyFill="1" applyBorder="1"/>
    <xf numFmtId="0" fontId="0" fillId="2" borderId="3" xfId="0" applyFill="1" applyBorder="1"/>
    <xf numFmtId="0" fontId="4" fillId="0" borderId="0" xfId="0" applyFont="1"/>
    <xf numFmtId="0" fontId="5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/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C12" sqref="C12"/>
    </sheetView>
  </sheetViews>
  <sheetFormatPr defaultRowHeight="12.75" x14ac:dyDescent="0.2"/>
  <sheetData>
    <row r="1" spans="1:16" ht="18.75" thickBot="1" x14ac:dyDescent="0.3">
      <c r="A1" s="9" t="s">
        <v>23</v>
      </c>
      <c r="B1" s="2"/>
      <c r="C1" s="2"/>
      <c r="D1" s="2"/>
      <c r="E1" s="2"/>
      <c r="F1" s="2"/>
      <c r="G1" s="2"/>
    </row>
    <row r="2" spans="1:16" ht="18.75" thickTop="1" x14ac:dyDescent="0.25">
      <c r="A2" s="10"/>
      <c r="B2" s="3"/>
      <c r="C2" s="3"/>
      <c r="D2" s="3"/>
      <c r="E2" s="3"/>
      <c r="F2" s="3"/>
      <c r="G2" s="3"/>
    </row>
    <row r="3" spans="1:16" x14ac:dyDescent="0.2">
      <c r="A3" t="s">
        <v>7</v>
      </c>
    </row>
    <row r="4" spans="1:16" x14ac:dyDescent="0.2">
      <c r="A4" t="s">
        <v>8</v>
      </c>
      <c r="J4" s="11" t="s">
        <v>19</v>
      </c>
    </row>
    <row r="5" spans="1:16" x14ac:dyDescent="0.2">
      <c r="A5" t="s">
        <v>9</v>
      </c>
      <c r="J5" s="1" t="s">
        <v>20</v>
      </c>
    </row>
    <row r="6" spans="1:16" x14ac:dyDescent="0.2">
      <c r="A6" t="s">
        <v>10</v>
      </c>
      <c r="J6" s="1" t="s">
        <v>21</v>
      </c>
      <c r="K6" s="1"/>
      <c r="L6" s="1"/>
      <c r="M6" s="1"/>
      <c r="N6" s="1"/>
      <c r="O6" s="1"/>
      <c r="P6" s="1"/>
    </row>
    <row r="7" spans="1:16" x14ac:dyDescent="0.2">
      <c r="A7" s="1" t="s">
        <v>11</v>
      </c>
    </row>
    <row r="9" spans="1:16" ht="15.75" thickBot="1" x14ac:dyDescent="0.3">
      <c r="B9" s="7" t="s">
        <v>17</v>
      </c>
      <c r="C9" s="8"/>
    </row>
    <row r="10" spans="1:16" ht="14.25" thickTop="1" thickBot="1" x14ac:dyDescent="0.25">
      <c r="B10" s="1" t="s">
        <v>5</v>
      </c>
      <c r="C10" s="1" t="s">
        <v>6</v>
      </c>
    </row>
    <row r="11" spans="1:16" x14ac:dyDescent="0.2">
      <c r="A11" s="1" t="s">
        <v>0</v>
      </c>
      <c r="B11" s="12"/>
      <c r="C11" s="13"/>
      <c r="D11">
        <f>B11+C11</f>
        <v>0</v>
      </c>
      <c r="F11" t="e">
        <f>C16/D13</f>
        <v>#DIV/0!</v>
      </c>
    </row>
    <row r="12" spans="1:16" ht="13.5" thickBot="1" x14ac:dyDescent="0.25">
      <c r="A12" s="1" t="s">
        <v>1</v>
      </c>
      <c r="B12" s="15"/>
      <c r="C12" s="14"/>
      <c r="D12">
        <f>B12+C12</f>
        <v>0</v>
      </c>
      <c r="F12" t="e">
        <f>C16/F11</f>
        <v>#DIV/0!</v>
      </c>
    </row>
    <row r="13" spans="1:16" x14ac:dyDescent="0.2">
      <c r="B13">
        <f>B11+B12</f>
        <v>0</v>
      </c>
      <c r="C13">
        <f>C11 +C12</f>
        <v>0</v>
      </c>
      <c r="D13">
        <f>B13+C13</f>
        <v>0</v>
      </c>
      <c r="F13" t="e">
        <f>SQRT(F12)</f>
        <v>#DIV/0!</v>
      </c>
    </row>
    <row r="15" spans="1:16" ht="13.5" thickBot="1" x14ac:dyDescent="0.25"/>
    <row r="16" spans="1:16" x14ac:dyDescent="0.2">
      <c r="A16" s="6" t="s">
        <v>2</v>
      </c>
      <c r="C16" s="4" t="e">
        <f>B25+C25+B26+C26</f>
        <v>#DIV/0!</v>
      </c>
      <c r="E16" s="6" t="s">
        <v>13</v>
      </c>
    </row>
    <row r="17" spans="1:5" ht="13.5" thickBot="1" x14ac:dyDescent="0.25">
      <c r="A17" t="s">
        <v>12</v>
      </c>
      <c r="C17" s="5" t="e">
        <f>SQRT(F11)</f>
        <v>#DIV/0!</v>
      </c>
      <c r="E17" s="6" t="s">
        <v>16</v>
      </c>
    </row>
    <row r="18" spans="1:5" x14ac:dyDescent="0.2">
      <c r="E18" t="s">
        <v>14</v>
      </c>
    </row>
    <row r="19" spans="1:5" x14ac:dyDescent="0.2">
      <c r="A19" t="s">
        <v>3</v>
      </c>
      <c r="B19" t="e">
        <f>(D11*B13)/D13</f>
        <v>#DIV/0!</v>
      </c>
      <c r="C19" t="e">
        <f>(D11*C13)/D13</f>
        <v>#DIV/0!</v>
      </c>
      <c r="E19" t="s">
        <v>15</v>
      </c>
    </row>
    <row r="20" spans="1:5" x14ac:dyDescent="0.2">
      <c r="A20" t="s">
        <v>4</v>
      </c>
      <c r="B20" t="e">
        <f>(D12*B13)/D13</f>
        <v>#DIV/0!</v>
      </c>
      <c r="C20" t="e">
        <f>(D12*C13)/D13</f>
        <v>#DIV/0!</v>
      </c>
      <c r="E20" s="6" t="s">
        <v>18</v>
      </c>
    </row>
    <row r="22" spans="1:5" x14ac:dyDescent="0.2">
      <c r="B22" t="e">
        <f>B11 -B19</f>
        <v>#DIV/0!</v>
      </c>
      <c r="C22" t="e">
        <f>C11-C19</f>
        <v>#DIV/0!</v>
      </c>
      <c r="D22" t="e">
        <f>B22*B22</f>
        <v>#DIV/0!</v>
      </c>
      <c r="E22" t="e">
        <f>C22*C22</f>
        <v>#DIV/0!</v>
      </c>
    </row>
    <row r="23" spans="1:5" x14ac:dyDescent="0.2">
      <c r="B23" t="e">
        <f>B12-B20</f>
        <v>#DIV/0!</v>
      </c>
      <c r="C23" t="e">
        <f>C12-C20</f>
        <v>#DIV/0!</v>
      </c>
      <c r="D23" t="e">
        <f>B23*B23</f>
        <v>#DIV/0!</v>
      </c>
      <c r="E23" t="e">
        <f>C23*C23</f>
        <v>#DIV/0!</v>
      </c>
    </row>
    <row r="25" spans="1:5" x14ac:dyDescent="0.2">
      <c r="B25" t="e">
        <f>D22/B19</f>
        <v>#DIV/0!</v>
      </c>
      <c r="C25" t="e">
        <f>E22/C19</f>
        <v>#DIV/0!</v>
      </c>
    </row>
    <row r="26" spans="1:5" x14ac:dyDescent="0.2">
      <c r="B26" t="e">
        <f>D23/B20</f>
        <v>#DIV/0!</v>
      </c>
      <c r="C26" t="e">
        <f>E23/C20</f>
        <v>#DIV/0!</v>
      </c>
    </row>
    <row r="28" spans="1:5" x14ac:dyDescent="0.2">
      <c r="A28" s="11" t="s">
        <v>22</v>
      </c>
    </row>
  </sheetData>
  <sheetProtection sheet="1" objects="1" scenarios="1" selectLockedCells="1"/>
  <phoneticPr fontId="1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ECU</dc:creator>
  <cp:lastModifiedBy>York, Reginald</cp:lastModifiedBy>
  <cp:lastPrinted>2015-07-27T14:57:45Z</cp:lastPrinted>
  <dcterms:created xsi:type="dcterms:W3CDTF">2004-03-18T13:50:46Z</dcterms:created>
  <dcterms:modified xsi:type="dcterms:W3CDTF">2015-07-27T14:57:50Z</dcterms:modified>
</cp:coreProperties>
</file>